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560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"/>
  <c r="D19"/>
  <c r="C19"/>
  <c r="E6"/>
  <c r="E17" l="1"/>
  <c r="E19" s="1"/>
  <c r="D15"/>
  <c r="D20" s="1"/>
  <c r="E14"/>
  <c r="E13"/>
  <c r="E12"/>
  <c r="C15"/>
  <c r="C20" s="1"/>
  <c r="D10"/>
  <c r="C10"/>
  <c r="E9"/>
  <c r="D7"/>
  <c r="C7"/>
  <c r="E5"/>
  <c r="E20" l="1"/>
  <c r="E15"/>
  <c r="E10"/>
  <c r="E7"/>
</calcChain>
</file>

<file path=xl/sharedStrings.xml><?xml version="1.0" encoding="utf-8"?>
<sst xmlns="http://schemas.openxmlformats.org/spreadsheetml/2006/main" count="32" uniqueCount="25">
  <si>
    <t>Наименование  мероприятия</t>
  </si>
  <si>
    <t>Бюджет поселения</t>
  </si>
  <si>
    <t>Всего</t>
  </si>
  <si>
    <t>№ п/п</t>
  </si>
  <si>
    <t>плановые
расходы
(утвержденные в
муниципальной
программе на
год), руб.</t>
  </si>
  <si>
    <t>фактически
профинансирован
о на отчетную
дату, руб</t>
  </si>
  <si>
    <t>%
исполнения к
плану на год</t>
  </si>
  <si>
    <t>источники  финансирования</t>
  </si>
  <si>
    <t>Содержание автомобильных дорог общего пользования местного значения в населенных пунктах муниципального образования</t>
  </si>
  <si>
    <t>Районный бюджет</t>
  </si>
  <si>
    <t xml:space="preserve">Обеспечение освещения дворовых и общественных территорий </t>
  </si>
  <si>
    <t>Расходы в части реализации проектов инициативного бюджетирования в Республике Крым</t>
  </si>
  <si>
    <t>ИТОГО:</t>
  </si>
  <si>
    <t>Мониторинг реализации муниципальных программ администрации Ботанического сельского поселения Раздольненского района Республики Крым за 1 квартал 2026 года</t>
  </si>
  <si>
    <t>Муниципальная программа 
  «Обеспечение деятельности органов местного самоуправления Ботанического сельского поселения Раздольненского района Республики Крым на 2026-2028 годы»</t>
  </si>
  <si>
    <t>Обеспечение деятельности председателя Ботанического сельского поселения Раздольненского района Республики Крым</t>
  </si>
  <si>
    <t>Обеспечение функций Администрации сельского поселения Ботанического сельского поселения</t>
  </si>
  <si>
    <t>Муниципальная программа 
  «Формирование современной городской среды на территории Ботанического сельского поселения Раздольненского района Республики Крым»</t>
  </si>
  <si>
    <t>Муниципальная программа 
  «Ремонт и содержание дорог общего пользования муниципального образования Ботаническое сельское поселение Раздольненского района Республики Крым»</t>
  </si>
  <si>
    <t>Муниципальная программа Ботанического сельского поселения Раздольненского района Республики Крым "Обеспечение жильем молодых семей"</t>
  </si>
  <si>
    <t>Расходы на реализацию муниципальной программы Ботанического сельского поселения Раздольненского района Республики Крым "Обеспечение жильем молодых семей" (в части реализации мероприятий по обеспечению жильем молодых семей)</t>
  </si>
  <si>
    <t>Расходы на реализацию муниципальной программы Ботанического сельского поселения Раздольненского района Республики Крым "Обеспечение жильем молодых семей" (на предоставление молодым семьям, нуждающимся в улучшении жилищных условий, дополнительной социальной выплаты при рождении (усыновлении) одного ребенка на реализацию мероприятий по обеспечению жильем)</t>
  </si>
  <si>
    <t>Расходы по санитарной очистке и уборке территорий Ботанического сельского поселения</t>
  </si>
  <si>
    <t>Бюджет Республики Крым, Бюджет поселения</t>
  </si>
  <si>
    <t>Федеральный бюджет, Бюджет Республики Крым, Бюджет поселения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</si>
</sst>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center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wrapText="1"/>
    </xf>
    <xf numFmtId="4" fontId="0" fillId="0" borderId="0" xfId="0" applyNumberForma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9" fillId="0" borderId="0" xfId="0" applyFont="1"/>
    <xf numFmtId="0" fontId="3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view="pageBreakPreview" topLeftCell="A7" zoomScaleNormal="100" zoomScaleSheetLayoutView="100" workbookViewId="0">
      <selection activeCell="E18" sqref="E18"/>
    </sheetView>
  </sheetViews>
  <sheetFormatPr defaultRowHeight="15"/>
  <cols>
    <col min="1" max="1" width="9.140625" style="6"/>
    <col min="2" max="2" width="47.7109375" style="11" customWidth="1"/>
    <col min="3" max="3" width="22.85546875" style="12" customWidth="1"/>
    <col min="4" max="5" width="20.85546875" style="12" customWidth="1"/>
    <col min="6" max="6" width="13.28515625" customWidth="1"/>
  </cols>
  <sheetData>
    <row r="1" spans="1:6" ht="41.25" customHeight="1">
      <c r="A1" s="19" t="s">
        <v>13</v>
      </c>
      <c r="B1" s="19"/>
      <c r="C1" s="19"/>
      <c r="D1" s="19"/>
      <c r="E1" s="19"/>
      <c r="F1" s="19"/>
    </row>
    <row r="2" spans="1:6">
      <c r="A2" s="22" t="s">
        <v>3</v>
      </c>
      <c r="B2" s="20" t="s">
        <v>0</v>
      </c>
      <c r="C2" s="21" t="s">
        <v>4</v>
      </c>
      <c r="D2" s="21" t="s">
        <v>5</v>
      </c>
      <c r="E2" s="21" t="s">
        <v>6</v>
      </c>
      <c r="F2" s="20" t="s">
        <v>7</v>
      </c>
    </row>
    <row r="3" spans="1:6" ht="86.25" customHeight="1">
      <c r="A3" s="23"/>
      <c r="B3" s="20"/>
      <c r="C3" s="21"/>
      <c r="D3" s="21"/>
      <c r="E3" s="21"/>
      <c r="F3" s="20"/>
    </row>
    <row r="4" spans="1:6" ht="57" customHeight="1">
      <c r="A4" s="18" t="s">
        <v>14</v>
      </c>
      <c r="B4" s="18"/>
      <c r="C4" s="18"/>
      <c r="D4" s="18"/>
      <c r="E4" s="18"/>
      <c r="F4" s="18"/>
    </row>
    <row r="5" spans="1:6" ht="47.25">
      <c r="A5" s="1">
        <v>1</v>
      </c>
      <c r="B5" s="2" t="s">
        <v>15</v>
      </c>
      <c r="C5" s="7">
        <v>1151760</v>
      </c>
      <c r="D5" s="7">
        <v>201557.84</v>
      </c>
      <c r="E5" s="7">
        <f>D5/C5*100</f>
        <v>17.499986108216987</v>
      </c>
      <c r="F5" s="3" t="s">
        <v>1</v>
      </c>
    </row>
    <row r="6" spans="1:6" ht="47.25">
      <c r="A6" s="1">
        <v>2</v>
      </c>
      <c r="B6" s="2" t="s">
        <v>16</v>
      </c>
      <c r="C6" s="7">
        <v>2320426.39</v>
      </c>
      <c r="D6" s="7">
        <v>722624.98</v>
      </c>
      <c r="E6" s="7">
        <f>D6/C6*100</f>
        <v>31.141904915156559</v>
      </c>
      <c r="F6" s="3" t="s">
        <v>1</v>
      </c>
    </row>
    <row r="7" spans="1:6" s="10" customFormat="1" ht="15.75">
      <c r="A7" s="8"/>
      <c r="B7" s="4" t="s">
        <v>2</v>
      </c>
      <c r="C7" s="9">
        <f>SUM(C5:C6)</f>
        <v>3472186.39</v>
      </c>
      <c r="D7" s="9">
        <f>SUM(D5:D6)</f>
        <v>924182.82</v>
      </c>
      <c r="E7" s="9">
        <f t="shared" ref="E7" si="0">D7/C7*100</f>
        <v>26.616739892238328</v>
      </c>
      <c r="F7" s="4"/>
    </row>
    <row r="8" spans="1:6" ht="44.25" customHeight="1">
      <c r="A8" s="18" t="s">
        <v>18</v>
      </c>
      <c r="B8" s="18"/>
      <c r="C8" s="18"/>
      <c r="D8" s="18"/>
      <c r="E8" s="18"/>
      <c r="F8" s="18"/>
    </row>
    <row r="9" spans="1:6" ht="47.25">
      <c r="A9" s="1">
        <v>1</v>
      </c>
      <c r="B9" s="2" t="s">
        <v>8</v>
      </c>
      <c r="C9" s="7">
        <v>1610532</v>
      </c>
      <c r="D9" s="7">
        <v>650464.71</v>
      </c>
      <c r="E9" s="7">
        <f>D9/C9*100</f>
        <v>40.388189120116827</v>
      </c>
      <c r="F9" s="3" t="s">
        <v>9</v>
      </c>
    </row>
    <row r="10" spans="1:6" ht="15.75">
      <c r="A10" s="1"/>
      <c r="B10" s="4" t="s">
        <v>2</v>
      </c>
      <c r="C10" s="9">
        <f>SUM(C9)</f>
        <v>1610532</v>
      </c>
      <c r="D10" s="9">
        <f>SUM(D9)</f>
        <v>650464.71</v>
      </c>
      <c r="E10" s="9">
        <f>D10/C10*100</f>
        <v>40.388189120116827</v>
      </c>
      <c r="F10" s="5"/>
    </row>
    <row r="11" spans="1:6" ht="54" customHeight="1">
      <c r="A11" s="18" t="s">
        <v>17</v>
      </c>
      <c r="B11" s="18"/>
      <c r="C11" s="18"/>
      <c r="D11" s="18"/>
      <c r="E11" s="18"/>
      <c r="F11" s="18"/>
    </row>
    <row r="12" spans="1:6" ht="31.5">
      <c r="A12" s="1">
        <v>1</v>
      </c>
      <c r="B12" s="2" t="s">
        <v>10</v>
      </c>
      <c r="C12" s="7">
        <v>700000</v>
      </c>
      <c r="D12" s="7">
        <v>544270.19999999995</v>
      </c>
      <c r="E12" s="7">
        <f t="shared" ref="E12:E14" si="1">D12/C12*100</f>
        <v>77.752885714285696</v>
      </c>
      <c r="F12" s="3" t="s">
        <v>1</v>
      </c>
    </row>
    <row r="13" spans="1:6" ht="47.25">
      <c r="A13" s="1">
        <v>2</v>
      </c>
      <c r="B13" s="2" t="s">
        <v>11</v>
      </c>
      <c r="C13" s="7">
        <v>100000</v>
      </c>
      <c r="D13" s="7">
        <v>0</v>
      </c>
      <c r="E13" s="7">
        <f t="shared" si="1"/>
        <v>0</v>
      </c>
      <c r="F13" s="3" t="s">
        <v>1</v>
      </c>
    </row>
    <row r="14" spans="1:6" ht="47.25">
      <c r="A14" s="1">
        <v>3</v>
      </c>
      <c r="B14" s="2" t="s">
        <v>22</v>
      </c>
      <c r="C14" s="7">
        <v>3176938.48</v>
      </c>
      <c r="D14" s="7">
        <v>663381.30000000005</v>
      </c>
      <c r="E14" s="7">
        <f t="shared" si="1"/>
        <v>20.88115033313456</v>
      </c>
      <c r="F14" s="3" t="s">
        <v>1</v>
      </c>
    </row>
    <row r="15" spans="1:6" s="10" customFormat="1" ht="15.75">
      <c r="A15" s="8"/>
      <c r="B15" s="4" t="s">
        <v>2</v>
      </c>
      <c r="C15" s="9">
        <f>SUM(C12:C14)</f>
        <v>3976938.48</v>
      </c>
      <c r="D15" s="9">
        <f>SUM(D12:D14)</f>
        <v>1207651.5</v>
      </c>
      <c r="E15" s="9">
        <f t="shared" ref="E15" si="2">D15/C15*100</f>
        <v>30.366361111022265</v>
      </c>
      <c r="F15" s="4"/>
    </row>
    <row r="16" spans="1:6" ht="44.25" customHeight="1">
      <c r="A16" s="18" t="s">
        <v>19</v>
      </c>
      <c r="B16" s="18"/>
      <c r="C16" s="18"/>
      <c r="D16" s="18"/>
      <c r="E16" s="18"/>
      <c r="F16" s="18"/>
    </row>
    <row r="17" spans="1:6" ht="110.25">
      <c r="A17" s="1">
        <v>1</v>
      </c>
      <c r="B17" s="2" t="s">
        <v>20</v>
      </c>
      <c r="C17" s="7">
        <v>2785406.4</v>
      </c>
      <c r="D17" s="7">
        <v>0</v>
      </c>
      <c r="E17" s="7">
        <f>D17/C17*100</f>
        <v>0</v>
      </c>
      <c r="F17" s="3" t="s">
        <v>24</v>
      </c>
    </row>
    <row r="18" spans="1:6" ht="157.5">
      <c r="A18" s="1">
        <v>2</v>
      </c>
      <c r="B18" s="2" t="s">
        <v>21</v>
      </c>
      <c r="C18" s="7">
        <v>397915.2</v>
      </c>
      <c r="D18" s="7">
        <v>0</v>
      </c>
      <c r="E18" s="7">
        <f>D18/C18*100</f>
        <v>0</v>
      </c>
      <c r="F18" s="3" t="s">
        <v>23</v>
      </c>
    </row>
    <row r="19" spans="1:6" ht="15.75">
      <c r="A19" s="1"/>
      <c r="B19" s="4" t="s">
        <v>2</v>
      </c>
      <c r="C19" s="9">
        <f>SUM(C17:C18)</f>
        <v>3183321.6</v>
      </c>
      <c r="D19" s="9">
        <f>SUM(D17:D18)</f>
        <v>0</v>
      </c>
      <c r="E19" s="9">
        <f>SUM(E17:E18)</f>
        <v>0</v>
      </c>
      <c r="F19" s="5"/>
    </row>
    <row r="20" spans="1:6" s="17" customFormat="1" ht="18.75">
      <c r="A20" s="13"/>
      <c r="B20" s="14" t="s">
        <v>12</v>
      </c>
      <c r="C20" s="15">
        <f>SUM(C7+C10+C15+C19)</f>
        <v>12242978.470000001</v>
      </c>
      <c r="D20" s="15">
        <f>SUM(D7+D10+D15+D19)</f>
        <v>2782299.03</v>
      </c>
      <c r="E20" s="15">
        <f>SUM(D20/C20*100)</f>
        <v>22.725671182202117</v>
      </c>
      <c r="F20" s="16"/>
    </row>
  </sheetData>
  <mergeCells count="11">
    <mergeCell ref="A8:F8"/>
    <mergeCell ref="A11:F11"/>
    <mergeCell ref="A16:F16"/>
    <mergeCell ref="A1:F1"/>
    <mergeCell ref="B2:B3"/>
    <mergeCell ref="C2:C3"/>
    <mergeCell ref="F2:F3"/>
    <mergeCell ref="A2:A3"/>
    <mergeCell ref="A4:F4"/>
    <mergeCell ref="D2:D3"/>
    <mergeCell ref="E2:E3"/>
  </mergeCells>
  <phoneticPr fontId="6" type="noConversion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Бухгалтерия</cp:lastModifiedBy>
  <dcterms:created xsi:type="dcterms:W3CDTF">2024-09-13T08:31:03Z</dcterms:created>
  <dcterms:modified xsi:type="dcterms:W3CDTF">2026-06-25T11:01:00Z</dcterms:modified>
</cp:coreProperties>
</file>